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567" activeTab="0"/>
  </bookViews>
  <sheets>
    <sheet name="1400-140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<sst xmlns="http://schemas.openxmlformats.org/spreadsheetml/2006/main" count="37" uniqueCount="26">
  <si>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</si>
  <si>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</si>
  <si>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</si>
  <si>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</si>
  <si>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</si>
  <si>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</si>
  <si>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</si>
  <si>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</si>
  <si>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</si>
  <si>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</si>
  <si>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</si>
  <si>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>ارقام به میلیون ریال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</si>
  <si>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</si>
  <si>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</si>
  <si>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</si>
  <si>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</si>
  <si>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 xml:space="preserve">سال 1400 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</si>
  <si>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</si>
  <si>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</si>
  <si>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</si>
  <si>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 xml:space="preserve">درصد تخصیص  </t>
  </si>
  <si>
    <t>استاني</t>
  </si>
  <si>
    <t>ابلاغی از سازمان</t>
  </si>
  <si>
    <t>391 ذ 1002074</t>
  </si>
  <si>
    <t xml:space="preserve">    انتشار اطلاعات
تفصیلی هزینه کرد
سالانه دستگاه سال های 1400 و1401</t>
  </si>
  <si>
    <t xml:space="preserve">سال 1401 </t>
  </si>
</sst>
</file>

<file path=xl/styles.xml><?xml version="1.0" encoding="utf-8"?>
<styleSheet xmlns="http://schemas.openxmlformats.org/spreadsheetml/2006/main">
  <numFmts count="2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B Lotu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B Lotus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2" xfId="0" applyNumberFormat="1" applyFont="1" applyFill="1" applyBorder="1" applyAlignment="1" applyProtection="1">
      <alignment horizontal="center" vertical="center"/>
      <protection hidden="1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3" fontId="57" fillId="0" borderId="17" xfId="0" applyNumberFormat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20" fillId="33" borderId="2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31" xfId="0" applyFont="1" applyFill="1" applyBorder="1" applyAlignment="1">
      <alignment horizontal="center" vertical="center" wrapText="1" readingOrder="2"/>
    </xf>
    <xf numFmtId="0" fontId="20" fillId="10" borderId="32" xfId="0" applyFont="1" applyFill="1" applyBorder="1" applyAlignment="1">
      <alignment horizontal="center" vertical="center" wrapText="1" readingOrder="2"/>
    </xf>
    <xf numFmtId="3" fontId="2" fillId="10" borderId="24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3" xfId="0" applyNumberFormat="1" applyFont="1" applyFill="1" applyBorder="1" applyAlignment="1">
      <alignment horizontal="center" vertical="center" wrapText="1"/>
    </xf>
    <xf numFmtId="3" fontId="2" fillId="10" borderId="22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10" borderId="23" xfId="0" applyNumberFormat="1" applyFont="1" applyFill="1" applyBorder="1" applyAlignment="1">
      <alignment horizontal="center" vertical="center" wrapText="1"/>
    </xf>
    <xf numFmtId="2" fontId="2" fillId="10" borderId="35" xfId="0" applyNumberFormat="1" applyFont="1" applyFill="1" applyBorder="1" applyAlignment="1">
      <alignment horizontal="center" vertical="center" wrapText="1"/>
    </xf>
    <xf numFmtId="2" fontId="2" fillId="10" borderId="36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37" xfId="0" applyNumberFormat="1" applyFont="1" applyFill="1" applyBorder="1" applyAlignment="1">
      <alignment horizontal="center" vertical="center" wrapText="1"/>
    </xf>
    <xf numFmtId="3" fontId="2" fillId="10" borderId="38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2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4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4" xfId="0" applyFont="1" applyFill="1" applyBorder="1" applyAlignment="1">
      <alignment horizontal="center" vertical="center"/>
    </xf>
    <xf numFmtId="0" fontId="15" fillId="10" borderId="22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4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3" fillId="10" borderId="36" xfId="0" applyFont="1" applyFill="1" applyBorder="1" applyAlignment="1">
      <alignment horizontal="center" vertical="center" wrapText="1"/>
    </xf>
    <xf numFmtId="2" fontId="2" fillId="10" borderId="31" xfId="0" applyNumberFormat="1" applyFont="1" applyFill="1" applyBorder="1" applyAlignment="1">
      <alignment horizontal="center" vertical="center" wrapText="1"/>
    </xf>
    <xf numFmtId="2" fontId="2" fillId="10" borderId="32" xfId="0" applyNumberFormat="1" applyFont="1" applyFill="1" applyBorder="1" applyAlignment="1">
      <alignment horizontal="center" vertical="center" wrapText="1"/>
    </xf>
    <xf numFmtId="0" fontId="23" fillId="10" borderId="39" xfId="0" applyFont="1" applyFill="1" applyBorder="1" applyAlignment="1">
      <alignment horizontal="center" vertical="center" wrapText="1"/>
    </xf>
    <xf numFmtId="0" fontId="23" fillId="10" borderId="40" xfId="0" applyFont="1" applyFill="1" applyBorder="1" applyAlignment="1">
      <alignment horizontal="center" vertical="center" wrapText="1"/>
    </xf>
    <xf numFmtId="2" fontId="23" fillId="10" borderId="26" xfId="0" applyNumberFormat="1" applyFont="1" applyFill="1" applyBorder="1" applyAlignment="1">
      <alignment horizontal="center" vertical="center" wrapText="1"/>
    </xf>
    <xf numFmtId="2" fontId="23" fillId="10" borderId="18" xfId="0" applyNumberFormat="1" applyFont="1" applyFill="1" applyBorder="1" applyAlignment="1">
      <alignment horizontal="center" vertical="center" wrapText="1"/>
    </xf>
    <xf numFmtId="2" fontId="23" fillId="10" borderId="4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rightToLeft="1" tabSelected="1" zoomScalePageLayoutView="0" workbookViewId="0" topLeftCell="A1">
      <selection activeCell="R9" sqref="R9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6.28125" style="0" customWidth="1"/>
    <col min="19" max="19" width="30.421875" style="1" customWidth="1"/>
    <col min="20" max="20" width="29.8515625" style="1" customWidth="1"/>
    <col min="21" max="21" width="27.28125" style="1" customWidth="1"/>
    <col min="22" max="22" width="13.8515625" style="1" customWidth="1"/>
    <col min="23" max="23" width="17.8515625" style="7" customWidth="1"/>
    <col min="24" max="24" width="28.7109375" style="7" customWidth="1"/>
    <col min="25" max="25" width="26.57421875" style="7" customWidth="1"/>
    <col min="26" max="26" width="13.421875" style="7" customWidth="1"/>
    <col min="27" max="27" width="14.28125" style="0" customWidth="1"/>
  </cols>
  <sheetData>
    <row r="1" spans="1:26" ht="89.25" customHeight="1">
      <c r="A1" s="96" t="s">
        <v>24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19.5" thickBot="1">
      <c r="A2" s="1"/>
      <c r="B2" s="3"/>
      <c r="C2" s="3"/>
      <c r="E2" s="98" t="s">
        <v>0</v>
      </c>
      <c r="F2" s="98"/>
      <c r="G2" s="98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108" t="s">
        <v>11</v>
      </c>
      <c r="T2" s="108"/>
      <c r="U2" s="108"/>
      <c r="V2" s="108"/>
      <c r="W2" s="108"/>
      <c r="X2" s="108"/>
      <c r="Y2" s="108"/>
      <c r="Z2" s="108"/>
    </row>
    <row r="3" spans="1:26" ht="21" thickBot="1">
      <c r="A3" s="69" t="s">
        <v>9</v>
      </c>
      <c r="B3" s="69" t="s">
        <v>8</v>
      </c>
      <c r="C3" s="69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90" t="s">
        <v>16</v>
      </c>
      <c r="T3" s="91"/>
      <c r="U3" s="91"/>
      <c r="V3" s="92"/>
      <c r="W3" s="90" t="s">
        <v>25</v>
      </c>
      <c r="X3" s="91"/>
      <c r="Y3" s="91"/>
      <c r="Z3" s="92"/>
    </row>
    <row r="4" spans="1:26" ht="15" customHeight="1">
      <c r="A4" s="70"/>
      <c r="B4" s="70"/>
      <c r="C4" s="70"/>
      <c r="D4" s="72" t="s">
        <v>10</v>
      </c>
      <c r="E4" s="75" t="s">
        <v>3</v>
      </c>
      <c r="F4" s="99" t="s">
        <v>1</v>
      </c>
      <c r="G4" s="99" t="s">
        <v>2</v>
      </c>
      <c r="H4" s="79" t="s">
        <v>12</v>
      </c>
      <c r="I4" s="72" t="s">
        <v>10</v>
      </c>
      <c r="J4" s="75" t="s">
        <v>3</v>
      </c>
      <c r="K4" s="75" t="s">
        <v>4</v>
      </c>
      <c r="L4" s="79" t="s">
        <v>12</v>
      </c>
      <c r="M4" s="82" t="s">
        <v>14</v>
      </c>
      <c r="N4" s="102" t="s">
        <v>3</v>
      </c>
      <c r="O4" s="102" t="s">
        <v>4</v>
      </c>
      <c r="P4" s="105" t="s">
        <v>2</v>
      </c>
      <c r="Q4" s="79" t="s">
        <v>12</v>
      </c>
      <c r="R4" s="112" t="s">
        <v>15</v>
      </c>
      <c r="S4" s="93" t="s">
        <v>22</v>
      </c>
      <c r="T4" s="87" t="s">
        <v>21</v>
      </c>
      <c r="U4" s="114" t="s">
        <v>4</v>
      </c>
      <c r="V4" s="116" t="s">
        <v>20</v>
      </c>
      <c r="W4" s="93" t="s">
        <v>22</v>
      </c>
      <c r="X4" s="87" t="s">
        <v>21</v>
      </c>
      <c r="Y4" s="85" t="s">
        <v>18</v>
      </c>
      <c r="Z4" s="109" t="s">
        <v>12</v>
      </c>
    </row>
    <row r="5" spans="1:26" ht="15" customHeight="1">
      <c r="A5" s="70"/>
      <c r="B5" s="70"/>
      <c r="C5" s="70"/>
      <c r="D5" s="73"/>
      <c r="E5" s="76"/>
      <c r="F5" s="100"/>
      <c r="G5" s="100"/>
      <c r="H5" s="80"/>
      <c r="I5" s="73"/>
      <c r="J5" s="76"/>
      <c r="K5" s="76"/>
      <c r="L5" s="80"/>
      <c r="M5" s="83"/>
      <c r="N5" s="103"/>
      <c r="O5" s="103"/>
      <c r="P5" s="106"/>
      <c r="Q5" s="80"/>
      <c r="R5" s="112"/>
      <c r="S5" s="94"/>
      <c r="T5" s="88"/>
      <c r="U5" s="114"/>
      <c r="V5" s="117"/>
      <c r="W5" s="94"/>
      <c r="X5" s="88"/>
      <c r="Y5" s="85"/>
      <c r="Z5" s="110"/>
    </row>
    <row r="6" spans="1:26" ht="15.75" customHeight="1" thickBot="1">
      <c r="A6" s="71"/>
      <c r="B6" s="71"/>
      <c r="C6" s="71"/>
      <c r="D6" s="74"/>
      <c r="E6" s="77"/>
      <c r="F6" s="101"/>
      <c r="G6" s="101"/>
      <c r="H6" s="81"/>
      <c r="I6" s="74"/>
      <c r="J6" s="77"/>
      <c r="K6" s="77"/>
      <c r="L6" s="81"/>
      <c r="M6" s="84"/>
      <c r="N6" s="104"/>
      <c r="O6" s="104"/>
      <c r="P6" s="107"/>
      <c r="Q6" s="81"/>
      <c r="R6" s="113"/>
      <c r="S6" s="95"/>
      <c r="T6" s="89"/>
      <c r="U6" s="115"/>
      <c r="V6" s="118"/>
      <c r="W6" s="95"/>
      <c r="X6" s="89"/>
      <c r="Y6" s="86"/>
      <c r="Z6" s="111"/>
    </row>
    <row r="7" spans="1:26" ht="47.25" customHeight="1" thickBot="1">
      <c r="A7" s="62" t="s">
        <v>13</v>
      </c>
      <c r="B7" s="63">
        <v>146081</v>
      </c>
      <c r="C7" s="31" t="s">
        <v>19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25255646510</v>
      </c>
      <c r="T7" s="43">
        <v>69088063324</v>
      </c>
      <c r="U7" s="43">
        <v>67845063324</v>
      </c>
      <c r="V7" s="44">
        <v>98.20084694779945</v>
      </c>
      <c r="W7" s="64">
        <v>47543000000</v>
      </c>
      <c r="X7" s="64">
        <v>98864000000</v>
      </c>
      <c r="Y7" s="64">
        <v>98864000000</v>
      </c>
      <c r="Z7" s="60">
        <f>(Y7/X7)*100</f>
        <v>100</v>
      </c>
    </row>
    <row r="8" spans="1:26" ht="49.5" customHeight="1" thickBot="1">
      <c r="A8" s="30" t="s">
        <v>5</v>
      </c>
      <c r="B8" s="4" t="s">
        <v>23</v>
      </c>
      <c r="C8" s="61" t="s">
        <v>17</v>
      </c>
      <c r="D8" s="45">
        <v>2200</v>
      </c>
      <c r="E8" s="46">
        <v>2076</v>
      </c>
      <c r="F8" s="46">
        <v>0</v>
      </c>
      <c r="G8" s="46">
        <v>0</v>
      </c>
      <c r="H8" s="47">
        <f>F8/E8*100</f>
        <v>0</v>
      </c>
      <c r="I8" s="48">
        <v>3000</v>
      </c>
      <c r="J8" s="49">
        <v>2250</v>
      </c>
      <c r="K8" s="49"/>
      <c r="L8" s="50">
        <f>(I8-E8)/E8*100</f>
        <v>44.50867052023121</v>
      </c>
      <c r="M8" s="51">
        <v>3000</v>
      </c>
      <c r="N8" s="52">
        <v>2610</v>
      </c>
      <c r="O8" s="52">
        <v>0</v>
      </c>
      <c r="P8" s="52">
        <v>0</v>
      </c>
      <c r="Q8" s="53">
        <f>O8/N8*100</f>
        <v>0</v>
      </c>
      <c r="R8" s="54">
        <v>3000</v>
      </c>
      <c r="S8" s="55">
        <v>8000000000</v>
      </c>
      <c r="T8" s="56">
        <v>4500000000</v>
      </c>
      <c r="U8" s="56">
        <v>3800000000</v>
      </c>
      <c r="V8" s="57">
        <v>84.44444444444444</v>
      </c>
      <c r="W8" s="58">
        <v>59303000000</v>
      </c>
      <c r="X8" s="52">
        <v>8449000000</v>
      </c>
      <c r="Y8" s="52">
        <v>6750000000</v>
      </c>
      <c r="Z8" s="59">
        <f>(Y8/X8)*100</f>
        <v>79.8911113741271</v>
      </c>
    </row>
    <row r="9" spans="1:26" ht="39.75" customHeight="1" thickBot="1">
      <c r="A9" s="66" t="s">
        <v>6</v>
      </c>
      <c r="B9" s="67"/>
      <c r="C9" s="68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>
        <f>SUM(R7:R8)</f>
        <v>601573</v>
      </c>
      <c r="S9" s="20">
        <f>SUM(S7:S8)</f>
        <v>33255646510</v>
      </c>
      <c r="T9" s="20">
        <f aca="true" t="shared" si="0" ref="T9:Y9">SUM(T7:T8)</f>
        <v>73588063324</v>
      </c>
      <c r="U9" s="20">
        <f t="shared" si="0"/>
        <v>71645063324</v>
      </c>
      <c r="V9" s="20"/>
      <c r="W9" s="20">
        <f t="shared" si="0"/>
        <v>106846000000</v>
      </c>
      <c r="X9" s="20">
        <f t="shared" si="0"/>
        <v>107313000000</v>
      </c>
      <c r="Y9" s="20">
        <f t="shared" si="0"/>
        <v>105614000000</v>
      </c>
      <c r="Z9" s="20"/>
    </row>
    <row r="11" spans="1:26" ht="18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</row>
    <row r="12" spans="1:26" ht="18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ht="18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18" ht="18.7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5">
    <mergeCell ref="S2:Z2"/>
    <mergeCell ref="Z4:Z6"/>
    <mergeCell ref="X4:X6"/>
    <mergeCell ref="R4:R6"/>
    <mergeCell ref="S4:S6"/>
    <mergeCell ref="S3:V3"/>
    <mergeCell ref="U4:U6"/>
    <mergeCell ref="V4:V6"/>
    <mergeCell ref="N4:N6"/>
    <mergeCell ref="B3:B6"/>
    <mergeCell ref="O4:O6"/>
    <mergeCell ref="P4:P6"/>
    <mergeCell ref="K4:K6"/>
    <mergeCell ref="G4:G6"/>
    <mergeCell ref="H4:H6"/>
    <mergeCell ref="Q4:Q6"/>
    <mergeCell ref="Y4:Y6"/>
    <mergeCell ref="T4:T6"/>
    <mergeCell ref="W3:Z3"/>
    <mergeCell ref="W4:W6"/>
    <mergeCell ref="A1:Z1"/>
    <mergeCell ref="E2:G2"/>
    <mergeCell ref="D4:D6"/>
    <mergeCell ref="E4:E6"/>
    <mergeCell ref="F4:F6"/>
    <mergeCell ref="A12:Z12"/>
    <mergeCell ref="A13:Z13"/>
    <mergeCell ref="A9:C9"/>
    <mergeCell ref="A3:A6"/>
    <mergeCell ref="I4:I6"/>
    <mergeCell ref="J4:J6"/>
    <mergeCell ref="A11:Z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1</cp:lastModifiedBy>
  <cp:lastPrinted>2021-09-18T05:26:33Z</cp:lastPrinted>
  <dcterms:created xsi:type="dcterms:W3CDTF">2014-05-17T09:24:27Z</dcterms:created>
  <dcterms:modified xsi:type="dcterms:W3CDTF">2023-05-07T11:15:45Z</dcterms:modified>
  <cp:category/>
  <cp:version/>
  <cp:contentType/>
  <cp:contentStatus/>
</cp:coreProperties>
</file>